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29" i="1" l="1"/>
  <c r="D47" i="1" l="1"/>
  <c r="D48" i="1" s="1"/>
  <c r="D24" i="1"/>
  <c r="D25" i="1"/>
  <c r="D30" i="1"/>
  <c r="D32" i="1" s="1"/>
  <c r="D7" i="1"/>
</calcChain>
</file>

<file path=xl/sharedStrings.xml><?xml version="1.0" encoding="utf-8"?>
<sst xmlns="http://schemas.openxmlformats.org/spreadsheetml/2006/main" count="107" uniqueCount="42">
  <si>
    <t>№</t>
  </si>
  <si>
    <t>სამუშაოს დასახელება / Название работы</t>
  </si>
  <si>
    <t>განზ.ბა/измерение</t>
  </si>
  <si>
    <t>რაოდ.ბა/Количество</t>
  </si>
  <si>
    <t>მასალა/Материал</t>
  </si>
  <si>
    <t xml:space="preserve">ერთ.ფასი/Цена за единицу </t>
  </si>
  <si>
    <t>ჯამი/ сумма</t>
  </si>
  <si>
    <t>ხელფასი / Зарплата</t>
  </si>
  <si>
    <t>ტრანსპ./Транспорт</t>
  </si>
  <si>
    <t>,,კახარეთი''ჰესი / "Кахарети" ГЭС</t>
  </si>
  <si>
    <t>სადერევაციო არხის(100 მ) რეაბილიტაცია. /Реабилиеация деривационного канала (100 м).</t>
  </si>
  <si>
    <t>მე-3 კატეგორიის მიწის დამუშავება ,დატვირთვა, გატანა 100 მ-ს მანძილზე. / Обработка земель 3-й категории, погрузка, вывоз на расстояние 100 м.</t>
  </si>
  <si>
    <t>შრომოთი დანახარჯები / Затраты на оплату труда</t>
  </si>
  <si>
    <t>მექანიზმები / Механизмы</t>
  </si>
  <si>
    <t>ექსკავატორი / Экскаватор</t>
  </si>
  <si>
    <t>ავტოთვითმცლელი ადგილზე მომსახურება / Обслуживание самосвала на месте</t>
  </si>
  <si>
    <t>სამონტაჟო სამუშაოები / монтажные работы</t>
  </si>
  <si>
    <t>მდინარის ლამი(გაურეცხავი) / Речной ил (немытый)</t>
  </si>
  <si>
    <t>ღორღი 20-40 მმ / Щебень 20-40 мм</t>
  </si>
  <si>
    <t>ჯეოტექსტილი / Геотекстиль</t>
  </si>
  <si>
    <t xml:space="preserve">ზედმეტი გრუნტის  მოსწორება. / Выравнивание лишного грунта </t>
  </si>
  <si>
    <t>ბეტონი B22.5 / Бетон B22.5</t>
  </si>
  <si>
    <t>ქვიშა (სალესი) / Песок</t>
  </si>
  <si>
    <t>ცემენტი М500 / Цемент М500</t>
  </si>
  <si>
    <t>ქვიშა 0.2-0.5 მმ / Песок 0,2-0,5 мм</t>
  </si>
  <si>
    <t>ჯამი / Сумма</t>
  </si>
  <si>
    <t>კბ.მ / куб. М</t>
  </si>
  <si>
    <t>კვ.მ / кв. м</t>
  </si>
  <si>
    <t>გრძ.მ / Прод. м</t>
  </si>
  <si>
    <t>ტ / Т</t>
  </si>
  <si>
    <t>დამუშავებული გრუნტის გადადგილება 100 მ-ს მანძილზე, უკუყრა. / 
Перемещение обработанного грунта на расстояние 100 м,</t>
  </si>
  <si>
    <t>ავტოთვითმცლელი(ადგილზე მომსახურება) / 
автосамосвал(обслуживание на месте)</t>
  </si>
  <si>
    <t>რ/ბ-ს არხის ძირის  გაწმენდა  მორეცხვა / 
Очистка-промывка дна железобетонного канала</t>
  </si>
  <si>
    <t>რ/ბ-ს არხის ძირის დაბეტონება(d-0.1 მ) / 
Армирование железобетонного основания канала (d-0,1 м)</t>
  </si>
  <si>
    <t>მოსამზადებელი,სადემონტაჟო სამუშაოები/
Подготовительные, демонтажные работы</t>
  </si>
  <si>
    <t>სადერევაციო არხიში მიწის დროებითი დამბის მოწყობა / 
Устройство временной земельной дамбы на деривационном канале.</t>
  </si>
  <si>
    <t>მე-3 კატეგორიის მიწის დამუშავება ხელით(არხის ძირი H საშ. 0.15 მ) / 
Обработка земель категории 3 вручную (длина основания канала H в среднем 0,15 м)</t>
  </si>
  <si>
    <t>დამეწყრილ ტერიტორიაზე სადრენაჟო ქსელის მოწყობა. / 
Устройство дренажной сети в зоне оползня.</t>
  </si>
  <si>
    <t>პლასმასის გოფრირებული მილი გადასაბმელი თავებით. Ф 200 / 
Пластиковая гофрированная труба с концевыми головками. Ф 200</t>
  </si>
  <si>
    <t xml:space="preserve">რ/ბ-ს არხის ფერდებიზე ბზარების შელესვა / 
заточка трещин на склоне железобетонного канала </t>
  </si>
  <si>
    <t>რ/ბ-ს არხის მარცხენა ფერდის გამორეცხილი ღიობის შევსებაგარეცხილი ქვიშით(დატკეპნა).(10*1.5=15კვ.მ) / 
Заполнение промытого проема левого откоса железобетонного канала промытым песком (уплотнение) (10 * 1,5 = 15 кв.м.)</t>
  </si>
  <si>
    <t>დროებითი დამბის დემონტაჟი, გრუნტის მოსწორება ადგილზე. / 
Демонтаж временной дамбы, выравнивание грунта.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</si>
</sst>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0" xfId="0" applyFont="1" applyAlignment="1"/>
    <xf numFmtId="0" fontId="1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2" fillId="3" borderId="1" xfId="0" applyFont="1" applyFill="1" applyBorder="1"/>
    <xf numFmtId="0" fontId="5" fillId="0" borderId="0" xfId="0" applyFont="1"/>
    <xf numFmtId="0" fontId="3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8"/>
  <sheetViews>
    <sheetView tabSelected="1" topLeftCell="A2" workbookViewId="0">
      <selection activeCell="C24" sqref="C24"/>
    </sheetView>
  </sheetViews>
  <sheetFormatPr defaultRowHeight="35.1" customHeight="1" x14ac:dyDescent="0.25"/>
  <cols>
    <col min="1" max="1" width="4.42578125" style="48" customWidth="1"/>
    <col min="2" max="2" width="75.7109375" style="37" customWidth="1"/>
    <col min="3" max="11" width="16.7109375" style="2" customWidth="1"/>
    <col min="12" max="12" width="4.140625" style="2" customWidth="1"/>
    <col min="13" max="13" width="4" style="2" customWidth="1"/>
    <col min="14" max="14" width="4.140625" style="2" customWidth="1"/>
    <col min="15" max="15" width="7" style="2" customWidth="1"/>
    <col min="16" max="16" width="3.5703125" style="2" customWidth="1"/>
    <col min="17" max="17" width="3.85546875" style="2" customWidth="1"/>
    <col min="18" max="18" width="3.5703125" style="2" customWidth="1"/>
    <col min="19" max="19" width="4.28515625" style="2" customWidth="1"/>
    <col min="20" max="20" width="4.42578125" style="2" customWidth="1"/>
    <col min="21" max="21" width="4.28515625" style="2" customWidth="1"/>
    <col min="22" max="22" width="4.5703125" style="2" customWidth="1"/>
    <col min="23" max="23" width="4.7109375" style="2" customWidth="1"/>
    <col min="24" max="24" width="4.140625" style="2" customWidth="1"/>
    <col min="25" max="25" width="4.28515625" style="2" customWidth="1"/>
    <col min="26" max="26" width="5.28515625" style="2" customWidth="1"/>
    <col min="27" max="27" width="5.42578125" style="2" customWidth="1"/>
    <col min="28" max="28" width="5.140625" style="2" customWidth="1"/>
    <col min="29" max="29" width="9.140625" style="2"/>
    <col min="30" max="30" width="5.5703125" style="2" customWidth="1"/>
    <col min="31" max="31" width="5.28515625" style="2" customWidth="1"/>
    <col min="32" max="32" width="5.140625" style="2" customWidth="1"/>
    <col min="33" max="33" width="5" style="2" customWidth="1"/>
    <col min="34" max="34" width="5.42578125" style="2" customWidth="1"/>
    <col min="35" max="35" width="4.7109375" style="2" customWidth="1"/>
    <col min="36" max="36" width="4.28515625" style="2" customWidth="1"/>
    <col min="37" max="37" width="5.28515625" style="2" customWidth="1"/>
    <col min="38" max="38" width="6.140625" style="2" customWidth="1"/>
    <col min="39" max="39" width="5.85546875" style="2" customWidth="1"/>
    <col min="40" max="40" width="6.28515625" style="2" customWidth="1"/>
    <col min="41" max="41" width="5.42578125" style="2" customWidth="1"/>
    <col min="42" max="42" width="4.85546875" style="2" customWidth="1"/>
    <col min="43" max="43" width="7" style="2" customWidth="1"/>
    <col min="44" max="44" width="4.7109375" style="2" customWidth="1"/>
    <col min="45" max="16384" width="9.140625" style="2"/>
  </cols>
  <sheetData>
    <row r="1" spans="1:37" ht="35.1" customHeight="1" x14ac:dyDescent="0.2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37" ht="35.1" customHeight="1" x14ac:dyDescent="0.25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37" ht="35.1" customHeight="1" x14ac:dyDescent="0.25">
      <c r="A3" s="3" t="s">
        <v>0</v>
      </c>
      <c r="B3" s="4" t="s">
        <v>1</v>
      </c>
      <c r="C3" s="5" t="s">
        <v>2</v>
      </c>
      <c r="D3" s="6" t="s">
        <v>3</v>
      </c>
      <c r="E3" s="7" t="s">
        <v>4</v>
      </c>
      <c r="F3" s="8"/>
      <c r="G3" s="7" t="s">
        <v>7</v>
      </c>
      <c r="H3" s="8"/>
      <c r="I3" s="9" t="s">
        <v>8</v>
      </c>
      <c r="J3" s="10"/>
      <c r="K3" s="6" t="s">
        <v>6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35.1" customHeight="1" x14ac:dyDescent="0.25">
      <c r="A4" s="12"/>
      <c r="B4" s="13"/>
      <c r="C4" s="14"/>
      <c r="D4" s="15"/>
      <c r="E4" s="16" t="s">
        <v>5</v>
      </c>
      <c r="F4" s="17" t="s">
        <v>6</v>
      </c>
      <c r="G4" s="16" t="s">
        <v>5</v>
      </c>
      <c r="H4" s="17" t="s">
        <v>6</v>
      </c>
      <c r="I4" s="16" t="s">
        <v>5</v>
      </c>
      <c r="J4" s="17" t="s">
        <v>6</v>
      </c>
      <c r="K4" s="15"/>
      <c r="M4" s="11"/>
      <c r="N4" s="11"/>
      <c r="O4" s="11"/>
      <c r="P4" s="11"/>
      <c r="Q4" s="11"/>
      <c r="Y4" s="11"/>
      <c r="AC4" s="11"/>
      <c r="AK4" s="11"/>
    </row>
    <row r="5" spans="1:37" ht="35.1" customHeight="1" x14ac:dyDescent="0.25">
      <c r="A5" s="18">
        <v>1</v>
      </c>
      <c r="B5" s="19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37" ht="35.1" customHeight="1" x14ac:dyDescent="0.25">
      <c r="A6" s="46"/>
      <c r="B6" s="17" t="s">
        <v>34</v>
      </c>
      <c r="C6" s="20"/>
      <c r="D6" s="20"/>
      <c r="E6" s="20"/>
      <c r="F6" s="20"/>
      <c r="G6" s="20"/>
      <c r="H6" s="20"/>
      <c r="I6" s="20"/>
      <c r="J6" s="20"/>
      <c r="K6" s="20"/>
    </row>
    <row r="7" spans="1:37" ht="35.1" customHeight="1" x14ac:dyDescent="0.25">
      <c r="A7" s="21">
        <v>1</v>
      </c>
      <c r="B7" s="38" t="s">
        <v>11</v>
      </c>
      <c r="C7" s="22" t="s">
        <v>26</v>
      </c>
      <c r="D7" s="21">
        <f>120*3*2.5</f>
        <v>900</v>
      </c>
      <c r="E7" s="23"/>
      <c r="F7" s="23"/>
      <c r="G7" s="23"/>
      <c r="H7" s="23"/>
      <c r="I7" s="23"/>
      <c r="J7" s="23"/>
      <c r="K7" s="23"/>
    </row>
    <row r="8" spans="1:37" ht="35.1" customHeight="1" x14ac:dyDescent="0.25">
      <c r="A8" s="47"/>
      <c r="B8" s="39" t="s">
        <v>12</v>
      </c>
      <c r="C8" s="25" t="s">
        <v>26</v>
      </c>
      <c r="D8" s="26">
        <v>900</v>
      </c>
      <c r="E8" s="23"/>
      <c r="F8" s="23"/>
      <c r="G8" s="23"/>
      <c r="H8" s="23"/>
      <c r="I8" s="23"/>
      <c r="J8" s="23"/>
      <c r="K8" s="23"/>
    </row>
    <row r="9" spans="1:37" ht="35.1" customHeight="1" x14ac:dyDescent="0.25">
      <c r="A9" s="47"/>
      <c r="B9" s="40" t="s">
        <v>13</v>
      </c>
      <c r="C9" s="26"/>
      <c r="D9" s="24"/>
      <c r="E9" s="23"/>
      <c r="F9" s="23"/>
      <c r="G9" s="23"/>
      <c r="H9" s="23"/>
      <c r="I9" s="23"/>
      <c r="J9" s="23"/>
      <c r="K9" s="23"/>
    </row>
    <row r="10" spans="1:37" ht="35.1" customHeight="1" x14ac:dyDescent="0.25">
      <c r="A10" s="47"/>
      <c r="B10" s="39" t="s">
        <v>14</v>
      </c>
      <c r="C10" s="25" t="s">
        <v>26</v>
      </c>
      <c r="D10" s="26">
        <v>900</v>
      </c>
      <c r="E10" s="23"/>
      <c r="F10" s="23"/>
      <c r="G10" s="23"/>
      <c r="H10" s="23"/>
      <c r="I10" s="23"/>
      <c r="J10" s="27"/>
      <c r="K10" s="23"/>
    </row>
    <row r="11" spans="1:37" ht="35.1" customHeight="1" x14ac:dyDescent="0.25">
      <c r="A11" s="47"/>
      <c r="B11" s="39" t="s">
        <v>15</v>
      </c>
      <c r="C11" s="25" t="s">
        <v>26</v>
      </c>
      <c r="D11" s="26">
        <v>900</v>
      </c>
      <c r="E11" s="23"/>
      <c r="F11" s="23"/>
      <c r="G11" s="23"/>
      <c r="H11" s="23"/>
      <c r="I11" s="23"/>
      <c r="J11" s="27"/>
      <c r="K11" s="23"/>
    </row>
    <row r="12" spans="1:37" ht="35.1" customHeight="1" x14ac:dyDescent="0.25">
      <c r="A12" s="21">
        <v>2</v>
      </c>
      <c r="B12" s="30" t="s">
        <v>36</v>
      </c>
      <c r="C12" s="22" t="s">
        <v>26</v>
      </c>
      <c r="D12" s="21">
        <v>5</v>
      </c>
      <c r="E12" s="23"/>
      <c r="F12" s="23"/>
      <c r="G12" s="23"/>
      <c r="H12" s="23"/>
      <c r="I12" s="23"/>
      <c r="J12" s="23"/>
      <c r="K12" s="23"/>
    </row>
    <row r="13" spans="1:37" ht="35.1" customHeight="1" x14ac:dyDescent="0.25">
      <c r="A13" s="47"/>
      <c r="B13" s="39" t="s">
        <v>12</v>
      </c>
      <c r="C13" s="25" t="s">
        <v>26</v>
      </c>
      <c r="D13" s="26">
        <v>5</v>
      </c>
      <c r="E13" s="23"/>
      <c r="F13" s="23"/>
      <c r="G13" s="23"/>
      <c r="H13" s="23"/>
      <c r="I13" s="23"/>
      <c r="J13" s="23"/>
      <c r="K13" s="23"/>
    </row>
    <row r="14" spans="1:37" ht="35.1" customHeight="1" x14ac:dyDescent="0.25">
      <c r="A14" s="21">
        <v>3</v>
      </c>
      <c r="B14" s="30" t="s">
        <v>35</v>
      </c>
      <c r="C14" s="22" t="s">
        <v>26</v>
      </c>
      <c r="D14" s="26"/>
      <c r="E14" s="23"/>
      <c r="F14" s="23"/>
      <c r="G14" s="23"/>
      <c r="H14" s="23"/>
      <c r="I14" s="23"/>
      <c r="J14" s="23"/>
      <c r="K14" s="23"/>
    </row>
    <row r="15" spans="1:37" ht="35.1" customHeight="1" x14ac:dyDescent="0.25">
      <c r="A15" s="26"/>
      <c r="B15" s="39" t="s">
        <v>12</v>
      </c>
      <c r="C15" s="25" t="s">
        <v>26</v>
      </c>
      <c r="D15" s="26">
        <v>15</v>
      </c>
      <c r="E15" s="23"/>
      <c r="F15" s="23"/>
      <c r="G15" s="23"/>
      <c r="H15" s="23"/>
      <c r="I15" s="23"/>
      <c r="J15" s="23"/>
      <c r="K15" s="23"/>
    </row>
    <row r="16" spans="1:37" ht="35.1" customHeight="1" x14ac:dyDescent="0.25">
      <c r="A16" s="26"/>
      <c r="B16" s="40" t="s">
        <v>13</v>
      </c>
      <c r="C16" s="26"/>
      <c r="D16" s="26"/>
      <c r="E16" s="23"/>
      <c r="F16" s="23"/>
      <c r="G16" s="23"/>
      <c r="H16" s="23"/>
      <c r="I16" s="23"/>
      <c r="J16" s="23"/>
      <c r="K16" s="23"/>
    </row>
    <row r="17" spans="1:11" ht="35.1" customHeight="1" x14ac:dyDescent="0.25">
      <c r="A17" s="47"/>
      <c r="B17" s="39" t="s">
        <v>14</v>
      </c>
      <c r="C17" s="25" t="s">
        <v>26</v>
      </c>
      <c r="D17" s="26">
        <v>15</v>
      </c>
      <c r="E17" s="23"/>
      <c r="F17" s="23"/>
      <c r="G17" s="23"/>
      <c r="H17" s="23"/>
      <c r="I17" s="23"/>
      <c r="J17" s="23"/>
      <c r="K17" s="23"/>
    </row>
    <row r="18" spans="1:11" ht="35.1" customHeight="1" x14ac:dyDescent="0.25">
      <c r="A18" s="46"/>
      <c r="B18" s="19" t="s">
        <v>16</v>
      </c>
      <c r="C18" s="20"/>
      <c r="D18" s="20"/>
      <c r="E18" s="28"/>
      <c r="F18" s="28"/>
      <c r="G18" s="28"/>
      <c r="H18" s="28"/>
      <c r="I18" s="28"/>
      <c r="J18" s="28"/>
      <c r="K18" s="28"/>
    </row>
    <row r="19" spans="1:11" ht="35.1" customHeight="1" x14ac:dyDescent="0.25">
      <c r="A19" s="21">
        <v>1</v>
      </c>
      <c r="B19" s="30" t="s">
        <v>37</v>
      </c>
      <c r="C19" s="21" t="s">
        <v>28</v>
      </c>
      <c r="D19" s="21">
        <v>120</v>
      </c>
      <c r="E19" s="23"/>
      <c r="F19" s="23"/>
      <c r="G19" s="23"/>
      <c r="H19" s="23"/>
      <c r="I19" s="23"/>
      <c r="J19" s="23"/>
      <c r="K19" s="23"/>
    </row>
    <row r="20" spans="1:11" ht="35.1" customHeight="1" x14ac:dyDescent="0.25">
      <c r="A20" s="47"/>
      <c r="B20" s="39" t="s">
        <v>12</v>
      </c>
      <c r="C20" s="26" t="s">
        <v>28</v>
      </c>
      <c r="D20" s="26">
        <v>120</v>
      </c>
      <c r="E20" s="23"/>
      <c r="F20" s="23"/>
      <c r="G20" s="23"/>
      <c r="H20" s="23"/>
      <c r="I20" s="23"/>
      <c r="J20" s="23"/>
      <c r="K20" s="23"/>
    </row>
    <row r="21" spans="1:11" ht="35.1" customHeight="1" x14ac:dyDescent="0.25">
      <c r="A21" s="47"/>
      <c r="B21" s="44" t="s">
        <v>4</v>
      </c>
      <c r="C21" s="43"/>
      <c r="D21" s="24"/>
      <c r="E21" s="23"/>
      <c r="F21" s="23"/>
      <c r="G21" s="23"/>
      <c r="H21" s="23"/>
      <c r="I21" s="23"/>
      <c r="J21" s="23"/>
      <c r="K21" s="23"/>
    </row>
    <row r="22" spans="1:11" ht="35.1" customHeight="1" x14ac:dyDescent="0.25">
      <c r="A22" s="47"/>
      <c r="B22" s="41" t="s">
        <v>38</v>
      </c>
      <c r="C22" s="26" t="s">
        <v>28</v>
      </c>
      <c r="D22" s="26">
        <v>120</v>
      </c>
      <c r="E22" s="23"/>
      <c r="F22" s="23"/>
      <c r="G22" s="23"/>
      <c r="H22" s="23"/>
      <c r="I22" s="23"/>
      <c r="J22" s="23"/>
      <c r="K22" s="23"/>
    </row>
    <row r="23" spans="1:11" ht="35.1" customHeight="1" x14ac:dyDescent="0.25">
      <c r="A23" s="47"/>
      <c r="B23" s="41" t="s">
        <v>17</v>
      </c>
      <c r="C23" s="25" t="s">
        <v>26</v>
      </c>
      <c r="D23" s="26">
        <v>30</v>
      </c>
      <c r="E23" s="23"/>
      <c r="F23" s="23"/>
      <c r="G23" s="23"/>
      <c r="H23" s="23"/>
      <c r="I23" s="23"/>
      <c r="J23" s="23"/>
      <c r="K23" s="23"/>
    </row>
    <row r="24" spans="1:11" ht="35.1" customHeight="1" x14ac:dyDescent="0.25">
      <c r="A24" s="47"/>
      <c r="B24" s="39" t="s">
        <v>18</v>
      </c>
      <c r="C24" s="25" t="s">
        <v>26</v>
      </c>
      <c r="D24" s="26">
        <f>120*0.5</f>
        <v>60</v>
      </c>
      <c r="E24" s="23"/>
      <c r="F24" s="23"/>
      <c r="G24" s="23"/>
      <c r="H24" s="23"/>
      <c r="I24" s="23"/>
      <c r="J24" s="23"/>
      <c r="K24" s="23"/>
    </row>
    <row r="25" spans="1:11" ht="35.1" customHeight="1" x14ac:dyDescent="0.25">
      <c r="A25" s="47"/>
      <c r="B25" s="39" t="s">
        <v>19</v>
      </c>
      <c r="C25" s="26" t="s">
        <v>27</v>
      </c>
      <c r="D25" s="26">
        <f>120*8</f>
        <v>960</v>
      </c>
      <c r="E25" s="27"/>
      <c r="F25" s="23"/>
      <c r="G25" s="23"/>
      <c r="H25" s="23"/>
      <c r="I25" s="23"/>
      <c r="J25" s="23"/>
      <c r="K25" s="23"/>
    </row>
    <row r="26" spans="1:11" ht="35.1" customHeight="1" x14ac:dyDescent="0.25">
      <c r="A26" s="47"/>
      <c r="B26" s="42" t="s">
        <v>13</v>
      </c>
      <c r="C26" s="24"/>
      <c r="D26" s="24"/>
      <c r="E26" s="23"/>
      <c r="F26" s="23"/>
      <c r="G26" s="23"/>
      <c r="H26" s="23"/>
      <c r="I26" s="23"/>
      <c r="J26" s="23"/>
      <c r="K26" s="23"/>
    </row>
    <row r="27" spans="1:11" ht="35.1" customHeight="1" x14ac:dyDescent="0.25">
      <c r="A27" s="47"/>
      <c r="B27" s="39" t="s">
        <v>14</v>
      </c>
      <c r="C27" s="25" t="s">
        <v>26</v>
      </c>
      <c r="D27" s="26">
        <v>90</v>
      </c>
      <c r="E27" s="23"/>
      <c r="F27" s="23"/>
      <c r="G27" s="23"/>
      <c r="H27" s="23"/>
      <c r="I27" s="23"/>
      <c r="J27" s="23"/>
      <c r="K27" s="23"/>
    </row>
    <row r="28" spans="1:11" ht="35.1" customHeight="1" x14ac:dyDescent="0.25">
      <c r="A28" s="47"/>
      <c r="B28" s="41" t="s">
        <v>31</v>
      </c>
      <c r="C28" s="25" t="s">
        <v>26</v>
      </c>
      <c r="D28" s="26">
        <v>90</v>
      </c>
      <c r="E28" s="23"/>
      <c r="F28" s="23"/>
      <c r="G28" s="23"/>
      <c r="H28" s="23"/>
      <c r="I28" s="23"/>
      <c r="J28" s="23"/>
      <c r="K28" s="23"/>
    </row>
    <row r="29" spans="1:11" ht="35.1" customHeight="1" x14ac:dyDescent="0.25">
      <c r="A29" s="21">
        <v>2</v>
      </c>
      <c r="B29" s="30" t="s">
        <v>30</v>
      </c>
      <c r="C29" s="22" t="s">
        <v>26</v>
      </c>
      <c r="D29" s="29">
        <f>900-100</f>
        <v>800</v>
      </c>
      <c r="E29" s="23"/>
      <c r="F29" s="23"/>
      <c r="G29" s="23"/>
      <c r="H29" s="23"/>
      <c r="I29" s="23"/>
      <c r="J29" s="23"/>
      <c r="K29" s="23"/>
    </row>
    <row r="30" spans="1:11" ht="35.1" customHeight="1" x14ac:dyDescent="0.25">
      <c r="A30" s="47"/>
      <c r="B30" s="39" t="s">
        <v>12</v>
      </c>
      <c r="C30" s="25" t="s">
        <v>26</v>
      </c>
      <c r="D30" s="23">
        <f>D29</f>
        <v>800</v>
      </c>
      <c r="E30" s="23"/>
      <c r="F30" s="23"/>
      <c r="G30" s="23"/>
      <c r="H30" s="23"/>
      <c r="I30" s="23"/>
      <c r="J30" s="23"/>
      <c r="K30" s="23"/>
    </row>
    <row r="31" spans="1:11" ht="35.1" customHeight="1" x14ac:dyDescent="0.25">
      <c r="A31" s="47"/>
      <c r="B31" s="42" t="s">
        <v>13</v>
      </c>
      <c r="C31" s="24"/>
      <c r="D31" s="23"/>
      <c r="E31" s="23"/>
      <c r="F31" s="23"/>
      <c r="G31" s="23"/>
      <c r="H31" s="23"/>
      <c r="I31" s="23"/>
      <c r="J31" s="23"/>
      <c r="K31" s="23"/>
    </row>
    <row r="32" spans="1:11" ht="35.1" customHeight="1" x14ac:dyDescent="0.25">
      <c r="A32" s="47"/>
      <c r="B32" s="39" t="s">
        <v>14</v>
      </c>
      <c r="C32" s="25" t="s">
        <v>26</v>
      </c>
      <c r="D32" s="23">
        <f>D30</f>
        <v>800</v>
      </c>
      <c r="E32" s="23"/>
      <c r="F32" s="23"/>
      <c r="G32" s="23"/>
      <c r="H32" s="23"/>
      <c r="I32" s="23"/>
      <c r="J32" s="27"/>
      <c r="K32" s="23"/>
    </row>
    <row r="33" spans="1:11" ht="35.1" customHeight="1" x14ac:dyDescent="0.25">
      <c r="A33" s="47"/>
      <c r="B33" s="41" t="s">
        <v>31</v>
      </c>
      <c r="C33" s="25" t="s">
        <v>26</v>
      </c>
      <c r="D33" s="23">
        <v>800</v>
      </c>
      <c r="E33" s="23"/>
      <c r="F33" s="23"/>
      <c r="G33" s="23"/>
      <c r="H33" s="23"/>
      <c r="I33" s="23"/>
      <c r="J33" s="27"/>
      <c r="K33" s="23"/>
    </row>
    <row r="34" spans="1:11" ht="35.1" customHeight="1" x14ac:dyDescent="0.25">
      <c r="A34" s="21">
        <v>3</v>
      </c>
      <c r="B34" s="30" t="s">
        <v>20</v>
      </c>
      <c r="C34" s="30" t="s">
        <v>26</v>
      </c>
      <c r="D34" s="31">
        <v>90</v>
      </c>
      <c r="E34" s="23"/>
      <c r="F34" s="23"/>
      <c r="G34" s="23"/>
      <c r="H34" s="23"/>
      <c r="I34" s="23"/>
      <c r="J34" s="23"/>
      <c r="K34" s="23"/>
    </row>
    <row r="35" spans="1:11" ht="35.1" customHeight="1" x14ac:dyDescent="0.25">
      <c r="A35" s="47"/>
      <c r="B35" s="39" t="s">
        <v>12</v>
      </c>
      <c r="C35" s="25" t="s">
        <v>26</v>
      </c>
      <c r="D35" s="32">
        <v>90</v>
      </c>
      <c r="E35" s="23"/>
      <c r="F35" s="23"/>
      <c r="G35" s="23"/>
      <c r="H35" s="23"/>
      <c r="I35" s="23"/>
      <c r="J35" s="23"/>
      <c r="K35" s="23"/>
    </row>
    <row r="36" spans="1:11" ht="35.1" customHeight="1" x14ac:dyDescent="0.25">
      <c r="A36" s="47"/>
      <c r="B36" s="42" t="s">
        <v>13</v>
      </c>
      <c r="C36" s="24"/>
      <c r="D36" s="24"/>
      <c r="E36" s="23"/>
      <c r="F36" s="23"/>
      <c r="G36" s="23"/>
      <c r="H36" s="23"/>
      <c r="I36" s="23"/>
      <c r="J36" s="23"/>
      <c r="K36" s="23"/>
    </row>
    <row r="37" spans="1:11" ht="35.1" customHeight="1" x14ac:dyDescent="0.25">
      <c r="A37" s="47"/>
      <c r="B37" s="39" t="s">
        <v>14</v>
      </c>
      <c r="C37" s="25" t="s">
        <v>26</v>
      </c>
      <c r="D37" s="32">
        <v>90</v>
      </c>
      <c r="E37" s="23"/>
      <c r="F37" s="23"/>
      <c r="G37" s="23"/>
      <c r="H37" s="23"/>
      <c r="I37" s="23"/>
      <c r="J37" s="23"/>
      <c r="K37" s="23"/>
    </row>
    <row r="38" spans="1:11" ht="35.1" customHeight="1" x14ac:dyDescent="0.25">
      <c r="A38" s="21">
        <v>4</v>
      </c>
      <c r="B38" s="30" t="s">
        <v>32</v>
      </c>
      <c r="C38" s="33" t="s">
        <v>26</v>
      </c>
      <c r="D38" s="31">
        <v>120</v>
      </c>
      <c r="E38" s="23"/>
      <c r="F38" s="23"/>
      <c r="G38" s="23"/>
      <c r="H38" s="23"/>
      <c r="I38" s="23"/>
      <c r="J38" s="23"/>
      <c r="K38" s="23"/>
    </row>
    <row r="39" spans="1:11" ht="35.1" customHeight="1" x14ac:dyDescent="0.25">
      <c r="A39" s="47"/>
      <c r="B39" s="39" t="s">
        <v>12</v>
      </c>
      <c r="C39" s="25" t="s">
        <v>26</v>
      </c>
      <c r="D39" s="32">
        <v>120</v>
      </c>
      <c r="E39" s="23"/>
      <c r="F39" s="23"/>
      <c r="G39" s="23"/>
      <c r="H39" s="23"/>
      <c r="I39" s="23"/>
      <c r="J39" s="23"/>
      <c r="K39" s="23"/>
    </row>
    <row r="40" spans="1:11" ht="35.1" customHeight="1" x14ac:dyDescent="0.25">
      <c r="A40" s="21">
        <v>5</v>
      </c>
      <c r="B40" s="30" t="s">
        <v>33</v>
      </c>
      <c r="C40" s="33" t="s">
        <v>26</v>
      </c>
      <c r="D40" s="31">
        <v>15</v>
      </c>
      <c r="E40" s="23"/>
      <c r="F40" s="23"/>
      <c r="G40" s="23"/>
      <c r="H40" s="23"/>
      <c r="I40" s="23"/>
      <c r="J40" s="23"/>
      <c r="K40" s="23"/>
    </row>
    <row r="41" spans="1:11" ht="35.1" customHeight="1" x14ac:dyDescent="0.25">
      <c r="A41" s="47"/>
      <c r="B41" s="39" t="s">
        <v>12</v>
      </c>
      <c r="C41" s="25" t="s">
        <v>26</v>
      </c>
      <c r="D41" s="32">
        <v>15</v>
      </c>
      <c r="E41" s="23"/>
      <c r="F41" s="23"/>
      <c r="G41" s="23"/>
      <c r="H41" s="23"/>
      <c r="I41" s="23"/>
      <c r="J41" s="23"/>
      <c r="K41" s="23"/>
    </row>
    <row r="42" spans="1:11" ht="35.1" customHeight="1" x14ac:dyDescent="0.25">
      <c r="A42" s="47"/>
      <c r="B42" s="45" t="s">
        <v>4</v>
      </c>
      <c r="C42" s="45"/>
      <c r="D42" s="31"/>
      <c r="E42" s="23"/>
      <c r="F42" s="23"/>
      <c r="G42" s="23"/>
      <c r="H42" s="23"/>
      <c r="I42" s="23"/>
      <c r="J42" s="23"/>
      <c r="K42" s="23"/>
    </row>
    <row r="43" spans="1:11" ht="35.1" customHeight="1" x14ac:dyDescent="0.25">
      <c r="A43" s="47"/>
      <c r="B43" s="39" t="s">
        <v>21</v>
      </c>
      <c r="C43" s="25" t="s">
        <v>26</v>
      </c>
      <c r="D43" s="34">
        <v>15</v>
      </c>
      <c r="E43" s="23"/>
      <c r="F43" s="23"/>
      <c r="G43" s="23"/>
      <c r="H43" s="23"/>
      <c r="I43" s="23"/>
      <c r="J43" s="23"/>
      <c r="K43" s="23"/>
    </row>
    <row r="44" spans="1:11" ht="35.1" customHeight="1" x14ac:dyDescent="0.25">
      <c r="A44" s="21">
        <v>6</v>
      </c>
      <c r="B44" s="30" t="s">
        <v>39</v>
      </c>
      <c r="C44" s="21" t="s">
        <v>28</v>
      </c>
      <c r="D44" s="31">
        <v>50</v>
      </c>
      <c r="E44" s="23"/>
      <c r="F44" s="23"/>
      <c r="G44" s="23"/>
      <c r="H44" s="23"/>
      <c r="I44" s="23"/>
      <c r="J44" s="23"/>
      <c r="K44" s="23"/>
    </row>
    <row r="45" spans="1:11" ht="35.1" customHeight="1" x14ac:dyDescent="0.25">
      <c r="A45" s="26"/>
      <c r="B45" s="39" t="s">
        <v>12</v>
      </c>
      <c r="C45" s="26" t="s">
        <v>28</v>
      </c>
      <c r="D45" s="32">
        <v>50</v>
      </c>
      <c r="E45" s="23"/>
      <c r="F45" s="23"/>
      <c r="G45" s="23"/>
      <c r="H45" s="23"/>
      <c r="I45" s="23"/>
      <c r="J45" s="23"/>
      <c r="K45" s="23"/>
    </row>
    <row r="46" spans="1:11" ht="35.1" customHeight="1" x14ac:dyDescent="0.25">
      <c r="A46" s="26"/>
      <c r="B46" s="45" t="s">
        <v>4</v>
      </c>
      <c r="C46" s="45"/>
      <c r="D46" s="32"/>
      <c r="E46" s="23"/>
      <c r="F46" s="23"/>
      <c r="G46" s="23"/>
      <c r="H46" s="23"/>
      <c r="I46" s="23"/>
      <c r="J46" s="23"/>
      <c r="K46" s="23"/>
    </row>
    <row r="47" spans="1:11" ht="35.1" customHeight="1" x14ac:dyDescent="0.25">
      <c r="A47" s="26"/>
      <c r="B47" s="39" t="s">
        <v>22</v>
      </c>
      <c r="C47" s="25" t="s">
        <v>26</v>
      </c>
      <c r="D47" s="32">
        <f>50*0.03*0.1</f>
        <v>0.15000000000000002</v>
      </c>
      <c r="E47" s="23"/>
      <c r="F47" s="23"/>
      <c r="G47" s="23"/>
      <c r="H47" s="23"/>
      <c r="I47" s="23"/>
      <c r="J47" s="23"/>
      <c r="K47" s="23"/>
    </row>
    <row r="48" spans="1:11" ht="35.1" customHeight="1" x14ac:dyDescent="0.25">
      <c r="A48" s="26"/>
      <c r="B48" s="39" t="s">
        <v>23</v>
      </c>
      <c r="C48" s="26" t="s">
        <v>29</v>
      </c>
      <c r="D48" s="32">
        <f>D47*0.3</f>
        <v>4.5000000000000005E-2</v>
      </c>
      <c r="E48" s="23"/>
      <c r="F48" s="23"/>
      <c r="G48" s="23"/>
      <c r="H48" s="23"/>
      <c r="I48" s="23"/>
      <c r="J48" s="23"/>
      <c r="K48" s="23"/>
    </row>
    <row r="49" spans="1:11" ht="60" customHeight="1" x14ac:dyDescent="0.25">
      <c r="A49" s="21">
        <v>7</v>
      </c>
      <c r="B49" s="30" t="s">
        <v>40</v>
      </c>
      <c r="C49" s="21" t="s">
        <v>27</v>
      </c>
      <c r="D49" s="31">
        <v>15</v>
      </c>
      <c r="E49" s="23"/>
      <c r="F49" s="23"/>
      <c r="G49" s="23"/>
      <c r="H49" s="23"/>
      <c r="I49" s="23"/>
      <c r="J49" s="23"/>
      <c r="K49" s="23"/>
    </row>
    <row r="50" spans="1:11" ht="35.1" customHeight="1" x14ac:dyDescent="0.25">
      <c r="A50" s="26"/>
      <c r="B50" s="39" t="s">
        <v>12</v>
      </c>
      <c r="C50" s="25" t="s">
        <v>26</v>
      </c>
      <c r="D50" s="32">
        <v>2</v>
      </c>
      <c r="E50" s="23"/>
      <c r="F50" s="23"/>
      <c r="G50" s="23"/>
      <c r="H50" s="23"/>
      <c r="I50" s="23"/>
      <c r="J50" s="23"/>
      <c r="K50" s="23"/>
    </row>
    <row r="51" spans="1:11" ht="35.1" customHeight="1" x14ac:dyDescent="0.25">
      <c r="A51" s="26"/>
      <c r="B51" s="45" t="s">
        <v>4</v>
      </c>
      <c r="C51" s="45"/>
      <c r="D51" s="32"/>
      <c r="E51" s="23"/>
      <c r="F51" s="23"/>
      <c r="G51" s="23"/>
      <c r="H51" s="23"/>
      <c r="I51" s="23"/>
      <c r="J51" s="23"/>
      <c r="K51" s="23"/>
    </row>
    <row r="52" spans="1:11" ht="35.1" customHeight="1" x14ac:dyDescent="0.25">
      <c r="A52" s="26"/>
      <c r="B52" s="39" t="s">
        <v>24</v>
      </c>
      <c r="C52" s="25" t="s">
        <v>26</v>
      </c>
      <c r="D52" s="32">
        <v>2</v>
      </c>
      <c r="E52" s="23"/>
      <c r="F52" s="23"/>
      <c r="G52" s="23"/>
      <c r="H52" s="23"/>
      <c r="I52" s="23"/>
      <c r="J52" s="23"/>
      <c r="K52" s="23"/>
    </row>
    <row r="53" spans="1:11" ht="35.1" customHeight="1" x14ac:dyDescent="0.25">
      <c r="A53" s="26">
        <v>8</v>
      </c>
      <c r="B53" s="30" t="s">
        <v>41</v>
      </c>
      <c r="C53" s="25" t="s">
        <v>26</v>
      </c>
      <c r="D53" s="31">
        <v>15</v>
      </c>
      <c r="E53" s="23"/>
      <c r="F53" s="23"/>
      <c r="G53" s="23"/>
      <c r="H53" s="23"/>
      <c r="I53" s="23"/>
      <c r="J53" s="23"/>
      <c r="K53" s="23"/>
    </row>
    <row r="54" spans="1:11" ht="35.1" customHeight="1" x14ac:dyDescent="0.25">
      <c r="A54" s="26"/>
      <c r="B54" s="39" t="s">
        <v>12</v>
      </c>
      <c r="C54" s="25" t="s">
        <v>26</v>
      </c>
      <c r="D54" s="32">
        <v>15</v>
      </c>
      <c r="E54" s="23"/>
      <c r="F54" s="23"/>
      <c r="G54" s="23"/>
      <c r="H54" s="23"/>
      <c r="I54" s="23"/>
      <c r="J54" s="23"/>
      <c r="K54" s="23"/>
    </row>
    <row r="55" spans="1:11" ht="35.1" customHeight="1" x14ac:dyDescent="0.25">
      <c r="A55" s="26"/>
      <c r="B55" s="42" t="s">
        <v>13</v>
      </c>
      <c r="C55" s="26"/>
      <c r="D55" s="32"/>
      <c r="E55" s="23"/>
      <c r="F55" s="23"/>
      <c r="G55" s="23"/>
      <c r="H55" s="23"/>
      <c r="I55" s="23"/>
      <c r="J55" s="23"/>
      <c r="K55" s="23"/>
    </row>
    <row r="56" spans="1:11" ht="35.1" customHeight="1" x14ac:dyDescent="0.25">
      <c r="A56" s="26"/>
      <c r="B56" s="39" t="s">
        <v>14</v>
      </c>
      <c r="C56" s="25" t="s">
        <v>26</v>
      </c>
      <c r="D56" s="32">
        <v>15</v>
      </c>
      <c r="E56" s="23"/>
      <c r="F56" s="23"/>
      <c r="G56" s="23"/>
      <c r="H56" s="23"/>
      <c r="I56" s="23"/>
      <c r="J56" s="23"/>
      <c r="K56" s="23"/>
    </row>
    <row r="57" spans="1:11" ht="35.1" customHeight="1" x14ac:dyDescent="0.25">
      <c r="A57" s="47"/>
      <c r="B57" s="35"/>
      <c r="C57" s="24"/>
      <c r="D57" s="24"/>
      <c r="E57" s="36"/>
      <c r="F57" s="36"/>
      <c r="G57" s="36"/>
      <c r="H57" s="36"/>
      <c r="I57" s="36"/>
      <c r="J57" s="36"/>
      <c r="K57" s="36"/>
    </row>
    <row r="58" spans="1:11" ht="35.1" customHeight="1" x14ac:dyDescent="0.25">
      <c r="A58" s="47"/>
      <c r="B58" s="40" t="s">
        <v>25</v>
      </c>
      <c r="C58" s="24"/>
      <c r="D58" s="24"/>
      <c r="E58" s="36"/>
      <c r="F58" s="29"/>
      <c r="G58" s="29"/>
      <c r="H58" s="29"/>
      <c r="I58" s="29"/>
      <c r="J58" s="29"/>
      <c r="K58" s="29"/>
    </row>
  </sheetData>
  <mergeCells count="10">
    <mergeCell ref="A1:K1"/>
    <mergeCell ref="A2:K2"/>
    <mergeCell ref="A3:A4"/>
    <mergeCell ref="B3:B4"/>
    <mergeCell ref="C3:C4"/>
    <mergeCell ref="D3:D4"/>
    <mergeCell ref="K3:K4"/>
    <mergeCell ref="E3:F3"/>
    <mergeCell ref="G3:H3"/>
    <mergeCell ref="I3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2021-01-20T11:12:44Z</dcterms:modified>
</cp:coreProperties>
</file>